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Sheet1!$B$1:$F$30</definedName>
  </definedNames>
  <calcPr calcId="145621"/>
</workbook>
</file>

<file path=xl/calcChain.xml><?xml version="1.0" encoding="utf-8"?>
<calcChain xmlns="http://schemas.openxmlformats.org/spreadsheetml/2006/main">
  <c r="C22" i="1" l="1"/>
  <c r="D28" i="1" l="1"/>
  <c r="D26" i="1"/>
</calcChain>
</file>

<file path=xl/sharedStrings.xml><?xml version="1.0" encoding="utf-8"?>
<sst xmlns="http://schemas.openxmlformats.org/spreadsheetml/2006/main" count="24" uniqueCount="23">
  <si>
    <t>Input data:</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</si>
  <si>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</si>
  <si>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</si>
  <si>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</si>
  <si>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Market value of the position or portfolio</t>
  </si>
  <si>
    <t>Modified duration of the position or portfolio</t>
  </si>
  <si>
    <t>Face value of bond X required to hedge the position or portfolio</t>
  </si>
  <si>
    <t>To hedge a bond position or portfolio, what face value of another given bond must I use,</t>
  </si>
  <si>
    <t>Hedging a bond position with a different bond, or bond futures, using modified duration</t>
  </si>
  <si>
    <t xml:space="preserve">                                            or how many bond futures contracts, based on  modified duration?</t>
  </si>
  <si>
    <t xml:space="preserve">    Dirty price per 100 face value of the bond X to be used as a hedge</t>
  </si>
  <si>
    <t xml:space="preserve">    Modified duration of the bond X to be used as a hedge</t>
  </si>
  <si>
    <t>Position or portfolio:</t>
  </si>
  <si>
    <t>Hedge to be used:</t>
  </si>
  <si>
    <r>
      <t xml:space="preserve">               </t>
    </r>
    <r>
      <rPr>
        <i/>
        <sz val="11"/>
        <rFont val="Calibri"/>
        <family val="2"/>
        <scheme val="minor"/>
      </rPr>
      <t>OR</t>
    </r>
  </si>
  <si>
    <t xml:space="preserve">    Dirty price per 100 face value of the CTD bond</t>
  </si>
  <si>
    <t xml:space="preserve">    Modified duration of the CTD bond for the bond futures contract</t>
  </si>
  <si>
    <t xml:space="preserve">    Price factor (= conversion factor) of the CTD bond</t>
  </si>
  <si>
    <t>Number of futures contracts required to hedge the position or portfolio</t>
  </si>
  <si>
    <t xml:space="preserve">    Nominal size (= face value) of each bond futures contract</t>
  </si>
  <si>
    <t xml:space="preserve">    Number of days to delivery of the futures contract</t>
  </si>
  <si>
    <t xml:space="preserve">    Year basis for cash interest rate (usually 360 or 365)</t>
  </si>
  <si>
    <t>e.g. enter 6.375% as "6.375"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</si>
</sst>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00%"/>
    <numFmt numFmtId="166" formatCode="#,##0.0"/>
  </numFmts>
  <fonts count="16"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sz val="11"/>
      <color rgb="FFFF0000"/>
      <name val="Calibri"/>
      <family val="2"/>
      <scheme val="minor"/>
    </font>
    <font>
      <i/>
      <u/>
      <sz val="11"/>
      <name val="Calibri"/>
      <family val="2"/>
      <scheme val="minor"/>
    </font>
    <font>
      <i/>
      <u/>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2" borderId="1" applyNumberFormat="0" applyAlignment="0" applyProtection="0"/>
    <xf numFmtId="0" fontId="7" fillId="3" borderId="0"/>
    <xf numFmtId="0" fontId="5" fillId="3" borderId="0"/>
    <xf numFmtId="0" fontId="9" fillId="3" borderId="0"/>
    <xf numFmtId="0" fontId="11" fillId="3" borderId="10" applyBorder="0"/>
    <xf numFmtId="0" fontId="10" fillId="4" borderId="0">
      <protection locked="0"/>
    </xf>
    <xf numFmtId="0" fontId="3" fillId="3" borderId="0"/>
    <xf numFmtId="0" fontId="8" fillId="3" borderId="0"/>
    <xf numFmtId="0" fontId="4" fillId="4" borderId="0"/>
    <xf numFmtId="0" fontId="6" fillId="4" borderId="0"/>
  </cellStyleXfs>
  <cellXfs count="61">
    <xf numFmtId="0" fontId="0" fillId="0" borderId="0" xfId="0"/>
    <xf numFmtId="0" fontId="12" fillId="0" borderId="0" xfId="0" applyFont="1" applyProtection="1"/>
    <xf numFmtId="0" fontId="0" fillId="0" borderId="0" xfId="0" applyProtection="1"/>
    <xf numFmtId="0" fontId="0" fillId="0" borderId="0" xfId="0" applyFill="1" applyBorder="1" applyProtection="1"/>
    <xf numFmtId="0" fontId="0" fillId="0" borderId="0" xfId="0" applyFill="1" applyBorder="1" applyAlignment="1" applyProtection="1">
      <alignment wrapText="1"/>
    </xf>
    <xf numFmtId="0" fontId="0" fillId="0" borderId="0" xfId="0" applyFont="1" applyProtection="1"/>
    <xf numFmtId="0" fontId="1" fillId="0" borderId="0" xfId="0" applyFont="1" applyProtection="1"/>
    <xf numFmtId="0" fontId="5" fillId="3" borderId="2" xfId="3" applyBorder="1" applyProtection="1"/>
    <xf numFmtId="0" fontId="3" fillId="3" borderId="3" xfId="7" applyBorder="1" applyProtection="1"/>
    <xf numFmtId="0" fontId="5" fillId="3" borderId="3" xfId="3" applyBorder="1" applyProtection="1"/>
    <xf numFmtId="0" fontId="5" fillId="3" borderId="4" xfId="3" applyBorder="1" applyProtection="1"/>
    <xf numFmtId="0" fontId="5" fillId="3" borderId="5" xfId="3" applyBorder="1" applyProtection="1"/>
    <xf numFmtId="0" fontId="7" fillId="3" borderId="0" xfId="2" applyBorder="1" applyProtection="1"/>
    <xf numFmtId="0" fontId="5" fillId="3" borderId="0" xfId="3" applyBorder="1" applyProtection="1"/>
    <xf numFmtId="0" fontId="5" fillId="3" borderId="6" xfId="3" applyBorder="1" applyProtection="1"/>
    <xf numFmtId="0" fontId="11" fillId="3" borderId="0" xfId="5" applyBorder="1" applyAlignment="1" applyProtection="1">
      <alignment horizontal="right"/>
    </xf>
    <xf numFmtId="0" fontId="6" fillId="4" borderId="0" xfId="10" applyBorder="1" applyProtection="1"/>
    <xf numFmtId="0" fontId="9" fillId="3" borderId="6" xfId="4" applyBorder="1" applyProtection="1"/>
    <xf numFmtId="0" fontId="5" fillId="3" borderId="7" xfId="3" applyBorder="1" applyProtection="1"/>
    <xf numFmtId="0" fontId="8" fillId="3" borderId="8" xfId="8" applyBorder="1" applyProtection="1"/>
    <xf numFmtId="0" fontId="5" fillId="3" borderId="8" xfId="3" applyBorder="1" applyProtection="1"/>
    <xf numFmtId="0" fontId="8" fillId="3" borderId="9" xfId="8" applyBorder="1" applyProtection="1"/>
    <xf numFmtId="0" fontId="12" fillId="0" borderId="0" xfId="0" applyFont="1" applyFill="1" applyBorder="1" applyAlignment="1" applyProtection="1">
      <alignment horizontal="center" vertical="top"/>
    </xf>
    <xf numFmtId="0" fontId="10" fillId="4" borderId="0" xfId="6" applyBorder="1" applyProtection="1">
      <protection locked="0"/>
    </xf>
    <xf numFmtId="0" fontId="0" fillId="0" borderId="0" xfId="0" applyAlignment="1" applyProtection="1">
      <alignment horizontal="left"/>
    </xf>
    <xf numFmtId="164" fontId="0" fillId="0" borderId="0" xfId="0" applyNumberFormat="1" applyProtection="1"/>
    <xf numFmtId="0" fontId="13" fillId="0" borderId="0" xfId="0" applyFont="1" applyFill="1" applyBorder="1" applyProtection="1"/>
    <xf numFmtId="0" fontId="0" fillId="0" borderId="0" xfId="0" applyFont="1" applyFill="1" applyBorder="1" applyProtection="1"/>
    <xf numFmtId="165" fontId="0" fillId="0" borderId="0" xfId="0" applyNumberFormat="1" applyFont="1" applyFill="1" applyBorder="1" applyProtection="1"/>
    <xf numFmtId="0" fontId="0" fillId="0" borderId="0" xfId="3" applyFont="1" applyFill="1" applyBorder="1" applyProtection="1"/>
    <xf numFmtId="164" fontId="5" fillId="0" borderId="0" xfId="3" applyNumberFormat="1" applyFill="1" applyBorder="1" applyProtection="1"/>
    <xf numFmtId="1" fontId="0" fillId="0" borderId="0" xfId="0" applyNumberFormat="1" applyFill="1" applyBorder="1" applyProtection="1"/>
    <xf numFmtId="1" fontId="0" fillId="0" borderId="0" xfId="3" applyNumberFormat="1" applyFont="1" applyFill="1" applyBorder="1" applyProtection="1"/>
    <xf numFmtId="0" fontId="0" fillId="0" borderId="0" xfId="0" applyFill="1" applyBorder="1" applyAlignment="1" applyProtection="1">
      <alignment horizontal="left"/>
    </xf>
    <xf numFmtId="10" fontId="10" fillId="4" borderId="0" xfId="6" applyNumberFormat="1" applyBorder="1" applyProtection="1">
      <protection locked="0"/>
    </xf>
    <xf numFmtId="0" fontId="12" fillId="5" borderId="2" xfId="0" applyFont="1" applyFill="1" applyBorder="1" applyAlignment="1" applyProtection="1">
      <alignment horizontal="center" vertical="top" wrapText="1"/>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2" fillId="5" borderId="0" xfId="0" applyFont="1" applyFill="1" applyBorder="1" applyAlignment="1" applyProtection="1">
      <alignment horizontal="center" vertical="top" wrapText="1"/>
    </xf>
    <xf numFmtId="0" fontId="12" fillId="5" borderId="6" xfId="0" applyFont="1" applyFill="1" applyBorder="1" applyAlignment="1" applyProtection="1">
      <alignment horizontal="center" vertical="top" wrapText="1"/>
    </xf>
    <xf numFmtId="0" fontId="12" fillId="5" borderId="7" xfId="0" applyFont="1" applyFill="1" applyBorder="1" applyAlignment="1" applyProtection="1">
      <alignment horizontal="center" vertical="top" wrapText="1"/>
    </xf>
    <xf numFmtId="0" fontId="12" fillId="5" borderId="8" xfId="0" applyFont="1" applyFill="1" applyBorder="1" applyAlignment="1" applyProtection="1">
      <alignment horizontal="center" vertical="top" wrapText="1"/>
    </xf>
    <xf numFmtId="0" fontId="12" fillId="5" borderId="9" xfId="0" applyFont="1" applyFill="1" applyBorder="1" applyAlignment="1" applyProtection="1">
      <alignment horizontal="center" vertical="top" wrapText="1"/>
    </xf>
    <xf numFmtId="0" fontId="14" fillId="4" borderId="0" xfId="10" applyFont="1" applyBorder="1" applyProtection="1"/>
    <xf numFmtId="0" fontId="0" fillId="4" borderId="0" xfId="0" applyFill="1" applyProtection="1"/>
    <xf numFmtId="0" fontId="6" fillId="4" borderId="2" xfId="10" applyFill="1" applyBorder="1" applyProtection="1"/>
    <xf numFmtId="0" fontId="6" fillId="4" borderId="5" xfId="10" applyFill="1" applyBorder="1" applyProtection="1"/>
    <xf numFmtId="3" fontId="10" fillId="4" borderId="0" xfId="6" applyNumberFormat="1" applyBorder="1" applyProtection="1">
      <protection locked="0"/>
    </xf>
    <xf numFmtId="0" fontId="10" fillId="4" borderId="0" xfId="6" applyBorder="1" applyProtection="1"/>
    <xf numFmtId="0" fontId="11" fillId="4" borderId="0" xfId="5" applyFill="1" applyBorder="1" applyAlignment="1" applyProtection="1">
      <alignment horizontal="right"/>
    </xf>
    <xf numFmtId="3" fontId="4" fillId="4" borderId="4" xfId="6" applyNumberFormat="1" applyFont="1" applyFill="1" applyBorder="1" applyProtection="1"/>
    <xf numFmtId="0" fontId="11" fillId="4" borderId="6" xfId="5" applyFill="1" applyBorder="1" applyAlignment="1" applyProtection="1">
      <alignment horizontal="right"/>
    </xf>
    <xf numFmtId="0" fontId="0" fillId="4" borderId="7" xfId="0" applyFill="1" applyBorder="1" applyProtection="1"/>
    <xf numFmtId="0" fontId="15" fillId="4" borderId="0" xfId="3" applyFont="1" applyFill="1" applyBorder="1" applyProtection="1"/>
    <xf numFmtId="0" fontId="5" fillId="3" borderId="5" xfId="3" applyFill="1" applyBorder="1" applyProtection="1"/>
    <xf numFmtId="0" fontId="0" fillId="3" borderId="0" xfId="0" applyFill="1" applyProtection="1"/>
    <xf numFmtId="0" fontId="5" fillId="3" borderId="0" xfId="3" applyFill="1" applyBorder="1" applyProtection="1"/>
    <xf numFmtId="0" fontId="9" fillId="3" borderId="6" xfId="4" applyFill="1" applyBorder="1" applyProtection="1"/>
    <xf numFmtId="166" fontId="4" fillId="4" borderId="9" xfId="6" applyNumberFormat="1" applyFont="1" applyFill="1" applyBorder="1" applyProtection="1"/>
    <xf numFmtId="0" fontId="10" fillId="4" borderId="0" xfId="0" applyFont="1" applyFill="1" applyProtection="1">
      <protection locked="0"/>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tabSelected="1" zoomScaleNormal="100" workbookViewId="0">
      <selection activeCell="D11" sqref="D11"/>
    </sheetView>
  </sheetViews>
  <sheetFormatPr defaultRowHeight="15" x14ac:dyDescent="0.25"/>
  <cols>
    <col min="1" max="2" width="2.85546875" style="2" customWidth="1"/>
    <col min="3" max="3" width="64.42578125" style="2" customWidth="1"/>
    <col min="4" max="4" width="19" style="2" customWidth="1"/>
    <col min="5" max="5" width="1.7109375" style="2" customWidth="1"/>
    <col min="6" max="6" width="33.28515625" style="2" customWidth="1"/>
    <col min="7" max="7" width="2.140625" style="2" customWidth="1"/>
    <col min="8" max="8" width="35.85546875" style="2" customWidth="1"/>
    <col min="9" max="9" width="11.28515625" style="2" customWidth="1"/>
    <col min="10" max="10" width="20.140625" style="2" customWidth="1"/>
    <col min="11" max="11" width="8.140625" style="2" customWidth="1"/>
    <col min="12" max="12" width="17.42578125" style="2" customWidth="1"/>
    <col min="13" max="13" width="15.42578125" style="2" customWidth="1"/>
    <col min="14" max="16384" width="9.140625" style="2"/>
  </cols>
  <sheetData>
    <row r="1" spans="1:13" ht="15" customHeight="1" x14ac:dyDescent="0.25">
      <c r="A1" s="1"/>
      <c r="B1" s="35" t="s">
        <v>3</v>
      </c>
      <c r="C1" s="36"/>
      <c r="D1" s="36"/>
      <c r="E1" s="36"/>
      <c r="F1" s="37"/>
      <c r="G1" s="22"/>
      <c r="H1" s="26"/>
      <c r="I1" s="26"/>
      <c r="J1" s="4"/>
      <c r="K1" s="3"/>
    </row>
    <row r="2" spans="1:13" x14ac:dyDescent="0.25">
      <c r="A2" s="1"/>
      <c r="B2" s="38"/>
      <c r="C2" s="39"/>
      <c r="D2" s="39"/>
      <c r="E2" s="39"/>
      <c r="F2" s="40"/>
      <c r="G2" s="22"/>
      <c r="H2" s="3"/>
      <c r="I2" s="26"/>
      <c r="J2" s="3"/>
      <c r="K2" s="3"/>
      <c r="L2" s="25"/>
      <c r="M2" s="25"/>
    </row>
    <row r="3" spans="1:13" x14ac:dyDescent="0.25">
      <c r="A3" s="1"/>
      <c r="B3" s="38"/>
      <c r="C3" s="39"/>
      <c r="D3" s="39"/>
      <c r="E3" s="39"/>
      <c r="F3" s="40"/>
      <c r="G3" s="22"/>
      <c r="H3" s="26"/>
      <c r="I3" s="26"/>
      <c r="J3" s="3"/>
      <c r="K3" s="3"/>
    </row>
    <row r="4" spans="1:13" ht="15.75" thickBot="1" x14ac:dyDescent="0.3">
      <c r="A4" s="1"/>
      <c r="B4" s="41"/>
      <c r="C4" s="42"/>
      <c r="D4" s="42"/>
      <c r="E4" s="42"/>
      <c r="F4" s="43"/>
      <c r="G4" s="22"/>
      <c r="H4" s="26"/>
      <c r="I4" s="26"/>
      <c r="J4" s="3"/>
      <c r="K4" s="3"/>
    </row>
    <row r="5" spans="1:13" s="5" customFormat="1" ht="15.75" thickBot="1" x14ac:dyDescent="0.3">
      <c r="C5" s="6"/>
      <c r="H5" s="27"/>
      <c r="I5" s="26"/>
      <c r="J5" s="27"/>
      <c r="K5" s="27"/>
    </row>
    <row r="6" spans="1:13" s="5" customFormat="1" ht="21" x14ac:dyDescent="0.35">
      <c r="B6" s="7"/>
      <c r="C6" s="8" t="s">
        <v>8</v>
      </c>
      <c r="D6" s="9"/>
      <c r="E6" s="9"/>
      <c r="F6" s="10"/>
      <c r="H6" s="3"/>
      <c r="I6" s="3"/>
      <c r="J6" s="3"/>
      <c r="K6" s="3"/>
    </row>
    <row r="7" spans="1:13" s="5" customFormat="1" ht="21" x14ac:dyDescent="0.35">
      <c r="B7" s="11"/>
      <c r="C7" s="12" t="s">
        <v>7</v>
      </c>
      <c r="D7" s="13"/>
      <c r="E7" s="13"/>
      <c r="F7" s="14"/>
      <c r="H7" s="27"/>
      <c r="I7" s="27"/>
      <c r="J7" s="27"/>
      <c r="K7" s="28"/>
    </row>
    <row r="8" spans="1:13" ht="21" x14ac:dyDescent="0.35">
      <c r="B8" s="11"/>
      <c r="C8" s="12" t="s">
        <v>9</v>
      </c>
      <c r="D8" s="13"/>
      <c r="E8" s="13"/>
      <c r="F8" s="14"/>
      <c r="H8" s="29"/>
      <c r="I8" s="29"/>
      <c r="J8" s="30"/>
      <c r="K8" s="3"/>
    </row>
    <row r="9" spans="1:13" ht="18.75" x14ac:dyDescent="0.3">
      <c r="B9" s="11"/>
      <c r="C9" s="13"/>
      <c r="D9" s="15" t="s">
        <v>0</v>
      </c>
      <c r="E9" s="13"/>
      <c r="F9" s="14"/>
      <c r="H9" s="29"/>
      <c r="I9" s="29"/>
      <c r="J9" s="30"/>
      <c r="K9" s="3"/>
    </row>
    <row r="10" spans="1:13" ht="18.75" x14ac:dyDescent="0.3">
      <c r="B10" s="11"/>
      <c r="C10" s="54" t="s">
        <v>12</v>
      </c>
      <c r="D10" s="50"/>
      <c r="E10" s="13"/>
      <c r="F10" s="14"/>
      <c r="H10" s="29"/>
      <c r="I10" s="29"/>
      <c r="J10" s="30"/>
      <c r="K10" s="3"/>
    </row>
    <row r="11" spans="1:13" x14ac:dyDescent="0.25">
      <c r="B11" s="11"/>
      <c r="C11" s="16" t="s">
        <v>4</v>
      </c>
      <c r="D11" s="48">
        <v>370000000</v>
      </c>
      <c r="E11" s="13"/>
      <c r="F11" s="17"/>
      <c r="H11" s="3"/>
      <c r="I11" s="3"/>
      <c r="J11" s="3"/>
      <c r="K11" s="3"/>
    </row>
    <row r="12" spans="1:13" x14ac:dyDescent="0.25">
      <c r="B12" s="11"/>
      <c r="C12" s="16" t="s">
        <v>5</v>
      </c>
      <c r="D12" s="23">
        <v>4.3</v>
      </c>
      <c r="E12" s="13"/>
      <c r="F12" s="17"/>
      <c r="H12" s="3"/>
      <c r="I12" s="3"/>
      <c r="J12" s="3"/>
      <c r="K12" s="3"/>
    </row>
    <row r="13" spans="1:13" x14ac:dyDescent="0.25">
      <c r="B13" s="11"/>
      <c r="C13" s="44" t="s">
        <v>13</v>
      </c>
      <c r="D13" s="49"/>
      <c r="E13" s="13"/>
      <c r="F13" s="17"/>
      <c r="H13" s="3"/>
      <c r="I13" s="3"/>
      <c r="J13" s="3"/>
      <c r="K13" s="3"/>
    </row>
    <row r="14" spans="1:13" x14ac:dyDescent="0.25">
      <c r="B14" s="11"/>
      <c r="C14" s="16" t="s">
        <v>11</v>
      </c>
      <c r="D14" s="23">
        <v>13.7</v>
      </c>
      <c r="E14" s="13"/>
      <c r="F14" s="17"/>
      <c r="H14" s="3"/>
      <c r="I14" s="3"/>
      <c r="J14" s="3"/>
      <c r="K14" s="3"/>
    </row>
    <row r="15" spans="1:13" x14ac:dyDescent="0.25">
      <c r="B15" s="11"/>
      <c r="C15" s="16" t="s">
        <v>10</v>
      </c>
      <c r="D15" s="23">
        <v>95.37</v>
      </c>
      <c r="E15" s="13"/>
      <c r="F15" s="17"/>
      <c r="H15" s="3"/>
      <c r="I15" s="3"/>
      <c r="J15" s="3"/>
      <c r="K15" s="3"/>
    </row>
    <row r="16" spans="1:13" x14ac:dyDescent="0.25">
      <c r="B16" s="11"/>
      <c r="C16" s="16" t="s">
        <v>14</v>
      </c>
      <c r="D16" s="49"/>
      <c r="E16" s="13"/>
      <c r="F16" s="17"/>
      <c r="H16" s="3"/>
      <c r="I16" s="3"/>
      <c r="J16" s="3"/>
      <c r="K16" s="3"/>
    </row>
    <row r="17" spans="2:11" x14ac:dyDescent="0.25">
      <c r="B17" s="11"/>
      <c r="C17" s="16" t="s">
        <v>16</v>
      </c>
      <c r="D17" s="23">
        <v>13.7</v>
      </c>
      <c r="E17" s="13"/>
      <c r="F17" s="17"/>
      <c r="H17" s="3"/>
      <c r="I17" s="3"/>
      <c r="J17" s="3"/>
      <c r="K17" s="3"/>
    </row>
    <row r="18" spans="2:11" x14ac:dyDescent="0.25">
      <c r="B18" s="11"/>
      <c r="C18" s="16" t="s">
        <v>15</v>
      </c>
      <c r="D18" s="23">
        <v>95.37</v>
      </c>
      <c r="E18" s="13"/>
      <c r="F18" s="17"/>
      <c r="H18" s="3"/>
      <c r="I18" s="3"/>
      <c r="J18" s="3"/>
      <c r="K18" s="3"/>
    </row>
    <row r="19" spans="2:11" x14ac:dyDescent="0.25">
      <c r="B19" s="11"/>
      <c r="C19" s="16" t="s">
        <v>17</v>
      </c>
      <c r="D19" s="23">
        <v>1.1482000000000001</v>
      </c>
      <c r="E19" s="13"/>
      <c r="F19" s="17"/>
      <c r="H19" s="3"/>
      <c r="I19" s="3"/>
      <c r="J19" s="3"/>
      <c r="K19" s="3"/>
    </row>
    <row r="20" spans="2:11" x14ac:dyDescent="0.25">
      <c r="B20" s="11"/>
      <c r="C20" s="16" t="s">
        <v>19</v>
      </c>
      <c r="D20" s="48">
        <v>100000</v>
      </c>
      <c r="E20" s="13"/>
      <c r="F20" s="17"/>
      <c r="H20" s="3"/>
      <c r="I20" s="3"/>
      <c r="J20" s="3"/>
      <c r="K20" s="3"/>
    </row>
    <row r="21" spans="2:11" x14ac:dyDescent="0.25">
      <c r="B21" s="11"/>
      <c r="C21" s="16" t="s">
        <v>20</v>
      </c>
      <c r="D21" s="23">
        <v>78</v>
      </c>
      <c r="E21" s="13"/>
      <c r="F21" s="17"/>
      <c r="H21" s="3"/>
      <c r="I21" s="3"/>
      <c r="J21" s="3"/>
      <c r="K21" s="3"/>
    </row>
    <row r="22" spans="2:11" x14ac:dyDescent="0.25">
      <c r="B22" s="11"/>
      <c r="C22" s="16" t="str">
        <f>"    Cash interest rate for "&amp;TEXT(D21,"#")&amp;" days"</f>
        <v xml:space="preserve">    Cash interest rate for 78 days</v>
      </c>
      <c r="D22" s="34">
        <v>5.1999999999999998E-2</v>
      </c>
      <c r="E22" s="13"/>
      <c r="F22" s="17" t="s">
        <v>22</v>
      </c>
      <c r="H22" s="3"/>
      <c r="I22" s="3"/>
      <c r="J22" s="3"/>
      <c r="K22" s="3"/>
    </row>
    <row r="23" spans="2:11" x14ac:dyDescent="0.25">
      <c r="B23" s="55"/>
      <c r="C23" s="45" t="s">
        <v>21</v>
      </c>
      <c r="D23" s="60">
        <v>360</v>
      </c>
      <c r="E23" s="57"/>
      <c r="F23" s="58"/>
      <c r="H23" s="3"/>
      <c r="I23" s="3"/>
      <c r="J23" s="3"/>
      <c r="K23" s="3"/>
    </row>
    <row r="24" spans="2:11" x14ac:dyDescent="0.25">
      <c r="B24" s="55"/>
      <c r="C24" s="56"/>
      <c r="D24" s="56"/>
      <c r="E24" s="56"/>
      <c r="F24" s="58"/>
      <c r="H24" s="29"/>
      <c r="I24" s="32"/>
      <c r="J24" s="32"/>
      <c r="K24" s="32"/>
    </row>
    <row r="25" spans="2:11" ht="19.5" thickBot="1" x14ac:dyDescent="0.35">
      <c r="B25" s="11"/>
      <c r="C25" s="13"/>
      <c r="D25" s="15" t="s">
        <v>1</v>
      </c>
      <c r="E25" s="13"/>
      <c r="F25" s="14"/>
      <c r="H25" s="29"/>
      <c r="I25" s="32"/>
      <c r="J25" s="32"/>
      <c r="K25" s="32"/>
    </row>
    <row r="26" spans="2:11" x14ac:dyDescent="0.25">
      <c r="B26" s="11"/>
      <c r="C26" s="46" t="s">
        <v>6</v>
      </c>
      <c r="D26" s="51">
        <f>D11*D12/D14/D15*100</f>
        <v>121769305.71596296</v>
      </c>
      <c r="E26" s="13"/>
      <c r="F26" s="14"/>
      <c r="H26" s="29"/>
      <c r="I26" s="32"/>
      <c r="J26" s="32"/>
      <c r="K26" s="32"/>
    </row>
    <row r="27" spans="2:11" ht="18.75" x14ac:dyDescent="0.3">
      <c r="B27" s="11"/>
      <c r="C27" s="47" t="s">
        <v>14</v>
      </c>
      <c r="D27" s="52"/>
      <c r="E27" s="13"/>
      <c r="F27" s="14"/>
      <c r="H27" s="33"/>
      <c r="I27" s="31"/>
      <c r="J27" s="31"/>
      <c r="K27" s="31"/>
    </row>
    <row r="28" spans="2:11" ht="15.75" thickBot="1" x14ac:dyDescent="0.3">
      <c r="B28" s="11"/>
      <c r="C28" s="53" t="s">
        <v>18</v>
      </c>
      <c r="D28" s="59">
        <f>D11*D12/(D17*D18/100*D20)*D19/(1+D21*D22/D23)</f>
        <v>1382.5781213962885</v>
      </c>
      <c r="E28" s="13"/>
      <c r="F28" s="14"/>
      <c r="G28" s="24"/>
    </row>
    <row r="29" spans="2:11" x14ac:dyDescent="0.25">
      <c r="B29" s="11"/>
      <c r="C29" s="13"/>
      <c r="D29" s="13"/>
      <c r="E29" s="13"/>
      <c r="F29" s="14"/>
      <c r="G29" s="24"/>
    </row>
    <row r="30" spans="2:11" ht="15.75" thickBot="1" x14ac:dyDescent="0.3">
      <c r="B30" s="18"/>
      <c r="C30" s="19" t="s">
        <v>2</v>
      </c>
      <c r="D30" s="20"/>
      <c r="E30" s="20"/>
      <c r="F30" s="21"/>
    </row>
  </sheetData>
  <sheetProtection sheet="1" objects="1" scenarios="1" selectLockedCells="1"/>
  <mergeCells count="1">
    <mergeCell ref="B1:F4"/>
  </mergeCells>
  <dataValidations count="1">
    <dataValidation type="list" errorStyle="warning" showDropDown="1" showInputMessage="1" showErrorMessage="1" errorTitle="Are you sure?" error="The year basis should normally be 360 or 365" sqref="D23">
      <formula1>"360,365"</formula1>
    </dataValidation>
  </dataValidations>
  <hyperlinks>
    <hyperlink ref="C30" r:id="rId1" display="www.markets-international.com"/>
  </hyperlinks>
  <pageMargins left="0.7" right="0.7" top="0.75" bottom="0.75" header="0.3" footer="0.3"/>
  <pageSetup paperSize="9" scale="72"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2012-02-16T17:53:23Z</cp:lastPrinted>
  <dcterms:created xsi:type="dcterms:W3CDTF">2011-01-13T14:26:35Z</dcterms:created>
  <dcterms:modified xsi:type="dcterms:W3CDTF">2012-02-16T17:53:33Z</dcterms:modified>
</cp:coreProperties>
</file>